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季度 (结算)" sheetId="9" r:id="rId1"/>
  </sheets>
  <definedNames>
    <definedName name="_xlnm._FilterDatabase" localSheetId="0" hidden="1">'第一季度 (结算)'!$A$4:$J$10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<sst xmlns="http://schemas.openxmlformats.org/spreadsheetml/2006/main" count="30" uniqueCount="22">
  <si>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审计处2024年第一季度结算审计情况公示</t>
  </si>
  <si>
    <t>单位：元</t>
  </si>
  <si>
    <t>序号</t>
  </si>
  <si>
    <t>项目名称</t>
  </si>
  <si>
    <t>项目部门</t>
  </si>
  <si>
    <t>项目归类</t>
  </si>
  <si>
    <t>结算审核金额</t>
  </si>
  <si>
    <t>送审金额</t>
  </si>
  <si>
    <t>审定金额</t>
  </si>
  <si>
    <t>增/减(+/-)
金额</t>
  </si>
  <si>
    <t>审增（减）率</t>
  </si>
  <si>
    <t>贵州商学院青少年网络安全科普基地项目结算审核</t>
  </si>
  <si>
    <t>网络与信息化中心</t>
  </si>
  <si>
    <t>项目采购</t>
  </si>
  <si>
    <t>贵州商学院5#配电房整改修复</t>
  </si>
  <si>
    <t>后勤处</t>
  </si>
  <si>
    <t>维修、改造类</t>
  </si>
  <si>
    <t>交通车合同外费用</t>
  </si>
  <si>
    <t>001贵州商学院行政楼2号电梯和图书馆1号电梯维修</t>
  </si>
  <si>
    <t>加装420、318空调与窗帘及墙面粉刷项目</t>
  </si>
  <si>
    <t>贵州商学院二十六大道燃气设施工程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</si>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</sst>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%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7" fontId="7" fillId="0" borderId="2" xfId="3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3" fontId="6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5" zoomScaleNormal="115" workbookViewId="0">
      <selection activeCell="L6" sqref="L6"/>
    </sheetView>
  </sheetViews>
  <sheetFormatPr defaultColWidth="9" defaultRowHeight="14.25" outlineLevelCol="7"/>
  <cols>
    <col min="1" max="1" width="6.75" style="1" customWidth="1"/>
    <col min="2" max="2" width="25.5416666666667" style="1" customWidth="1"/>
    <col min="3" max="4" width="10.2166666666667" style="2" customWidth="1"/>
    <col min="5" max="5" width="12.625" style="1" customWidth="1"/>
    <col min="6" max="8" width="14.375" style="1" customWidth="1"/>
  </cols>
  <sheetData>
    <row r="1" s="1" customFormat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" customHeight="1" spans="1:8">
      <c r="A2" s="4"/>
      <c r="B2" s="4"/>
      <c r="C2" s="4"/>
      <c r="D2" s="4"/>
      <c r="E2" s="4"/>
      <c r="F2" s="4"/>
      <c r="G2" s="4"/>
      <c r="H2" s="5" t="s">
        <v>1</v>
      </c>
    </row>
    <row r="3" s="1" customFormat="1" ht="2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</row>
    <row r="4" s="1" customFormat="1" ht="29" customHeight="1" spans="1:8">
      <c r="A4" s="9"/>
      <c r="B4" s="10"/>
      <c r="C4" s="10"/>
      <c r="D4" s="10"/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ht="38" customHeight="1" spans="1:8">
      <c r="A5" s="11">
        <v>1</v>
      </c>
      <c r="B5" s="12" t="s">
        <v>11</v>
      </c>
      <c r="C5" s="13" t="s">
        <v>12</v>
      </c>
      <c r="D5" s="13" t="s">
        <v>13</v>
      </c>
      <c r="E5" s="14">
        <v>578930</v>
      </c>
      <c r="F5" s="14">
        <v>571882</v>
      </c>
      <c r="G5" s="14">
        <f t="shared" ref="G5:G10" si="0">F5-E5</f>
        <v>-7048</v>
      </c>
      <c r="H5" s="15">
        <f t="shared" ref="H5:H10" si="1">G5/E5</f>
        <v>-0.0121741834073204</v>
      </c>
    </row>
    <row r="6" s="1" customFormat="1" ht="38" customHeight="1" spans="1:8">
      <c r="A6" s="11">
        <v>2</v>
      </c>
      <c r="B6" s="12" t="s">
        <v>14</v>
      </c>
      <c r="C6" s="13" t="s">
        <v>15</v>
      </c>
      <c r="D6" s="13" t="s">
        <v>16</v>
      </c>
      <c r="E6" s="16">
        <v>67968.19</v>
      </c>
      <c r="F6" s="16">
        <v>67968.19</v>
      </c>
      <c r="G6" s="16">
        <f t="shared" si="0"/>
        <v>0</v>
      </c>
      <c r="H6" s="15">
        <f t="shared" si="1"/>
        <v>0</v>
      </c>
    </row>
    <row r="7" s="1" customFormat="1" ht="38" customHeight="1" spans="1:8">
      <c r="A7" s="11">
        <v>3</v>
      </c>
      <c r="B7" s="12" t="s">
        <v>17</v>
      </c>
      <c r="C7" s="13" t="s">
        <v>15</v>
      </c>
      <c r="D7" s="13" t="s">
        <v>13</v>
      </c>
      <c r="E7" s="14">
        <v>300000</v>
      </c>
      <c r="F7" s="14">
        <v>300000</v>
      </c>
      <c r="G7" s="14">
        <f t="shared" si="0"/>
        <v>0</v>
      </c>
      <c r="H7" s="15">
        <f t="shared" si="1"/>
        <v>0</v>
      </c>
    </row>
    <row r="8" customFormat="1" ht="38" customHeight="1" spans="1:8">
      <c r="A8" s="11">
        <v>4</v>
      </c>
      <c r="B8" s="12" t="s">
        <v>18</v>
      </c>
      <c r="C8" s="13" t="s">
        <v>15</v>
      </c>
      <c r="D8" s="13" t="s">
        <v>16</v>
      </c>
      <c r="E8" s="16">
        <v>6400</v>
      </c>
      <c r="F8" s="16">
        <v>4833.24</v>
      </c>
      <c r="G8" s="16">
        <f t="shared" si="0"/>
        <v>-1566.76</v>
      </c>
      <c r="H8" s="15">
        <f t="shared" si="1"/>
        <v>-0.24480625</v>
      </c>
    </row>
    <row r="9" customFormat="1" ht="38" customHeight="1" spans="1:8">
      <c r="A9" s="11">
        <v>5</v>
      </c>
      <c r="B9" s="12" t="s">
        <v>19</v>
      </c>
      <c r="C9" s="13" t="s">
        <v>15</v>
      </c>
      <c r="D9" s="13" t="s">
        <v>16</v>
      </c>
      <c r="E9" s="16">
        <v>88353.4</v>
      </c>
      <c r="F9" s="16">
        <v>77947.16</v>
      </c>
      <c r="G9" s="16">
        <f t="shared" si="0"/>
        <v>-10406.24</v>
      </c>
      <c r="H9" s="15">
        <f t="shared" si="1"/>
        <v>-0.117779734565959</v>
      </c>
    </row>
    <row r="10" customFormat="1" ht="38" customHeight="1" spans="1:8">
      <c r="A10" s="11">
        <v>6</v>
      </c>
      <c r="B10" s="12" t="s">
        <v>20</v>
      </c>
      <c r="C10" s="13" t="s">
        <v>15</v>
      </c>
      <c r="D10" s="13" t="s">
        <v>16</v>
      </c>
      <c r="E10" s="16">
        <v>70032</v>
      </c>
      <c r="F10" s="16">
        <v>70032</v>
      </c>
      <c r="G10" s="16">
        <f t="shared" si="0"/>
        <v>0</v>
      </c>
      <c r="H10" s="15">
        <f t="shared" si="1"/>
        <v>0</v>
      </c>
    </row>
    <row r="11" ht="31" customHeight="1" spans="1:8">
      <c r="A11" s="12"/>
      <c r="B11" s="12" t="s">
        <v>21</v>
      </c>
      <c r="C11" s="12"/>
      <c r="D11" s="12"/>
      <c r="E11" s="17">
        <f>SUM(E5:E10)</f>
        <v>1111683.59</v>
      </c>
      <c r="F11" s="17">
        <f>SUM(F5:F10)</f>
        <v>1092662.59</v>
      </c>
      <c r="G11" s="17">
        <f>SUM(G5:G10)</f>
        <v>-19021</v>
      </c>
      <c r="H11" s="12"/>
    </row>
  </sheetData>
  <mergeCells count="6">
    <mergeCell ref="A1:H1"/>
    <mergeCell ref="E3:H3"/>
    <mergeCell ref="A3:A4"/>
    <mergeCell ref="B3:B4"/>
    <mergeCell ref="C3:C4"/>
    <mergeCell ref="D3:D4"/>
  </mergeCells>
  <conditionalFormatting sqref="B6">
    <cfRule type="duplicateValues" dxfId="0" priority="9"/>
  </conditionalFormatting>
  <conditionalFormatting sqref="A11:H11">
    <cfRule type="duplicateValues" dxfId="0" priority="1"/>
  </conditionalFormatting>
  <conditionalFormatting sqref="B5 B7:B10">
    <cfRule type="duplicateValues" dxfId="0" priority="10"/>
  </conditionalFormatting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 (结算)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因为我会唱小星星呀</cp:lastModifiedBy>
  <dcterms:created xsi:type="dcterms:W3CDTF">2021-06-29T00:25:00Z</dcterms:created>
  <dcterms:modified xsi:type="dcterms:W3CDTF">2024-08-26T02:52:23Z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1CE215E0E7974200AC2252057D3BC4A4</vt:lpwstr>
  </property>
</Properties>
</file>