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第二季度结算" sheetId="12" r:id="rId1"/>
  </sheets>
  <definedNames>
    <definedName name="_xlnm._FilterDatabase" localSheetId="0" hidden="1">第二季度结算!$A$4:$H$12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<sst xmlns="http://schemas.openxmlformats.org/spreadsheetml/2006/main" count="36" uniqueCount="28">
  <si>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审计处2024年第二季度结算审计情况公示</t>
  </si>
  <si>
    <t>单位：元</t>
  </si>
  <si>
    <t>序号</t>
  </si>
  <si>
    <t>项目名称</t>
  </si>
  <si>
    <t>项目部门</t>
  </si>
  <si>
    <t>项目归类</t>
  </si>
  <si>
    <t>结算审核金额</t>
  </si>
  <si>
    <t>送审金额</t>
  </si>
  <si>
    <t>审定金额</t>
  </si>
  <si>
    <t>增/减(+/-)
金额</t>
  </si>
  <si>
    <t>审增（减）率</t>
  </si>
  <si>
    <t>会议中心加装柜式（立式）空调项目</t>
  </si>
  <si>
    <t>后勤处</t>
  </si>
  <si>
    <t>项目采购</t>
  </si>
  <si>
    <t>纪检监察机构谈话室项目</t>
  </si>
  <si>
    <t>纪委</t>
  </si>
  <si>
    <t>维修、改造类</t>
  </si>
  <si>
    <t>贵州商学院物业管理超合同时间服务项目</t>
  </si>
  <si>
    <t>思齐楼电梯紧急抢修</t>
  </si>
  <si>
    <t>贵州商学院白云新校区二期工程场平工程二标段给水管道迁改工程项目结算审核</t>
  </si>
  <si>
    <t>建设小组</t>
  </si>
  <si>
    <t>基建(二期）</t>
  </si>
  <si>
    <t>贵州商学院工程维修服务采购项目（2023年度第二期）</t>
  </si>
  <si>
    <t>封堵九龙城至罗家寨一线围墙缺口项目</t>
  </si>
  <si>
    <t>保卫处</t>
  </si>
  <si>
    <t>专业、虚拟仿真实验室软硬件采购项目</t>
  </si>
  <si>
    <t>实践教学中心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</si>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</sst>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27">
    <font>
      <sz val="11"/>
      <color theme="1"/>
      <name val="宋体"/>
      <charset val="134"/>
      <scheme val="minor"/>
    </font>
    <font>
      <sz val="12"/>
      <name val="宋体"/>
      <charset val="134"/>
    </font>
    <font>
      <b/>
      <sz val="20"/>
      <name val="宋体"/>
      <charset val="134"/>
    </font>
    <font>
      <sz val="20"/>
      <name val="宋体"/>
      <charset val="134"/>
    </font>
    <font>
      <sz val="10"/>
      <name val="宋体"/>
      <charset val="134"/>
    </font>
    <font>
      <b/>
      <sz val="12"/>
      <name val="宋体"/>
      <charset val="134"/>
    </font>
    <font>
      <sz val="8"/>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right" vertical="center" wrapText="1"/>
    </xf>
    <xf numFmtId="177" fontId="7" fillId="0" borderId="2" xfId="3" applyNumberFormat="1"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4"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vertical="center"/>
    </xf>
    <xf numFmtId="43" fontId="6" fillId="0"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tabSelected="1" zoomScale="115" zoomScaleNormal="115" workbookViewId="0">
      <selection activeCell="C18" sqref="C18"/>
    </sheetView>
  </sheetViews>
  <sheetFormatPr defaultColWidth="9" defaultRowHeight="14.25" outlineLevelCol="7"/>
  <cols>
    <col min="1" max="1" width="6.75" style="1" customWidth="1"/>
    <col min="2" max="2" width="25.5416666666667" style="1" customWidth="1"/>
    <col min="3" max="4" width="14.125" style="2" customWidth="1"/>
    <col min="5" max="5" width="12.625" style="1" customWidth="1"/>
    <col min="6" max="8" width="14.375" style="1" customWidth="1"/>
  </cols>
  <sheetData>
    <row r="1" s="1" customFormat="1" ht="34" customHeight="1" spans="1:8">
      <c r="A1" s="3" t="s">
        <v>0</v>
      </c>
      <c r="B1" s="3"/>
      <c r="C1" s="3"/>
      <c r="D1" s="3"/>
      <c r="E1" s="3"/>
      <c r="F1" s="3"/>
      <c r="G1" s="3"/>
      <c r="H1" s="3"/>
    </row>
    <row r="2" s="1" customFormat="1" ht="26" customHeight="1" spans="1:8">
      <c r="A2" s="4"/>
      <c r="B2" s="4"/>
      <c r="C2" s="4"/>
      <c r="D2" s="4"/>
      <c r="H2" s="5" t="s">
        <v>1</v>
      </c>
    </row>
    <row r="3" s="1" customFormat="1" ht="24" customHeight="1" spans="1:8">
      <c r="A3" s="6" t="s">
        <v>2</v>
      </c>
      <c r="B3" s="7" t="s">
        <v>3</v>
      </c>
      <c r="C3" s="7" t="s">
        <v>4</v>
      </c>
      <c r="D3" s="7" t="s">
        <v>5</v>
      </c>
      <c r="E3" s="8" t="s">
        <v>6</v>
      </c>
      <c r="F3" s="8"/>
      <c r="G3" s="8"/>
      <c r="H3" s="8"/>
    </row>
    <row r="4" s="1" customFormat="1" ht="29" customHeight="1" spans="1:8">
      <c r="A4" s="9"/>
      <c r="B4" s="10"/>
      <c r="C4" s="10"/>
      <c r="D4" s="10"/>
      <c r="E4" s="8" t="s">
        <v>7</v>
      </c>
      <c r="F4" s="8" t="s">
        <v>8</v>
      </c>
      <c r="G4" s="8" t="s">
        <v>9</v>
      </c>
      <c r="H4" s="8" t="s">
        <v>10</v>
      </c>
    </row>
    <row r="5" customFormat="1" ht="27" customHeight="1" spans="1:8">
      <c r="A5" s="11">
        <v>1</v>
      </c>
      <c r="B5" s="12" t="s">
        <v>11</v>
      </c>
      <c r="C5" s="13" t="s">
        <v>12</v>
      </c>
      <c r="D5" s="13" t="s">
        <v>13</v>
      </c>
      <c r="E5" s="14">
        <v>177052</v>
      </c>
      <c r="F5" s="14">
        <v>172624</v>
      </c>
      <c r="G5" s="14">
        <f>F5-E5</f>
        <v>-4428</v>
      </c>
      <c r="H5" s="15">
        <f>G5/E5</f>
        <v>-0.0250096016989359</v>
      </c>
    </row>
    <row r="6" customFormat="1" ht="27" customHeight="1" spans="1:8">
      <c r="A6" s="11">
        <v>2</v>
      </c>
      <c r="B6" s="12" t="s">
        <v>14</v>
      </c>
      <c r="C6" s="13" t="s">
        <v>15</v>
      </c>
      <c r="D6" s="13" t="s">
        <v>16</v>
      </c>
      <c r="E6" s="16">
        <v>175600.03</v>
      </c>
      <c r="F6" s="16">
        <v>175600.03</v>
      </c>
      <c r="G6" s="16">
        <f>F6-E6</f>
        <v>0</v>
      </c>
      <c r="H6" s="15">
        <f t="shared" ref="H6:H12" si="0">G6/E6</f>
        <v>0</v>
      </c>
    </row>
    <row r="7" customFormat="1" ht="27" customHeight="1" spans="1:8">
      <c r="A7" s="11">
        <v>3</v>
      </c>
      <c r="B7" s="12" t="s">
        <v>17</v>
      </c>
      <c r="C7" s="13" t="s">
        <v>12</v>
      </c>
      <c r="D7" s="13" t="s">
        <v>13</v>
      </c>
      <c r="E7" s="14">
        <v>340208.36</v>
      </c>
      <c r="F7" s="14">
        <v>340208.36</v>
      </c>
      <c r="G7" s="14">
        <f>F7-E7</f>
        <v>0</v>
      </c>
      <c r="H7" s="15">
        <f t="shared" si="0"/>
        <v>0</v>
      </c>
    </row>
    <row r="8" customFormat="1" ht="27" customHeight="1" spans="1:8">
      <c r="A8" s="11">
        <v>4</v>
      </c>
      <c r="B8" s="12" t="s">
        <v>18</v>
      </c>
      <c r="C8" s="13" t="s">
        <v>12</v>
      </c>
      <c r="D8" s="13" t="s">
        <v>16</v>
      </c>
      <c r="E8" s="16">
        <v>4290</v>
      </c>
      <c r="F8" s="16">
        <v>3690</v>
      </c>
      <c r="G8" s="16">
        <f t="shared" ref="G8:G12" si="1">F8-E8</f>
        <v>-600</v>
      </c>
      <c r="H8" s="15">
        <f t="shared" si="0"/>
        <v>-0.13986013986014</v>
      </c>
    </row>
    <row r="9" customFormat="1" ht="27" customHeight="1" spans="1:8">
      <c r="A9" s="11">
        <v>5</v>
      </c>
      <c r="B9" s="12" t="s">
        <v>19</v>
      </c>
      <c r="C9" s="13" t="s">
        <v>20</v>
      </c>
      <c r="D9" s="13" t="s">
        <v>21</v>
      </c>
      <c r="E9" s="17">
        <v>220540.65</v>
      </c>
      <c r="F9" s="17">
        <v>173384.49</v>
      </c>
      <c r="G9" s="18">
        <f t="shared" si="1"/>
        <v>-47156.16</v>
      </c>
      <c r="H9" s="15">
        <f t="shared" si="0"/>
        <v>-0.213820717405159</v>
      </c>
    </row>
    <row r="10" customFormat="1" ht="27" customHeight="1" spans="1:8">
      <c r="A10" s="11">
        <v>6</v>
      </c>
      <c r="B10" s="12" t="s">
        <v>22</v>
      </c>
      <c r="C10" s="13" t="s">
        <v>12</v>
      </c>
      <c r="D10" s="13" t="s">
        <v>16</v>
      </c>
      <c r="E10" s="16">
        <v>579643.68</v>
      </c>
      <c r="F10" s="16">
        <v>461101.9</v>
      </c>
      <c r="G10" s="16">
        <f t="shared" si="1"/>
        <v>-118541.78</v>
      </c>
      <c r="H10" s="15">
        <f t="shared" si="0"/>
        <v>-0.204508017753251</v>
      </c>
    </row>
    <row r="11" customFormat="1" ht="27" customHeight="1" spans="1:8">
      <c r="A11" s="11">
        <v>7</v>
      </c>
      <c r="B11" s="12" t="s">
        <v>23</v>
      </c>
      <c r="C11" s="13" t="s">
        <v>24</v>
      </c>
      <c r="D11" s="13" t="s">
        <v>16</v>
      </c>
      <c r="E11" s="16">
        <v>64280</v>
      </c>
      <c r="F11" s="16">
        <v>64280</v>
      </c>
      <c r="G11" s="16">
        <f t="shared" si="1"/>
        <v>0</v>
      </c>
      <c r="H11" s="15">
        <f t="shared" si="0"/>
        <v>0</v>
      </c>
    </row>
    <row r="12" customFormat="1" ht="27" customHeight="1" spans="1:8">
      <c r="A12" s="11">
        <v>8</v>
      </c>
      <c r="B12" s="12" t="s">
        <v>25</v>
      </c>
      <c r="C12" s="13" t="s">
        <v>26</v>
      </c>
      <c r="D12" s="13" t="s">
        <v>13</v>
      </c>
      <c r="E12" s="14">
        <v>56789000</v>
      </c>
      <c r="F12" s="14">
        <v>56347392.92</v>
      </c>
      <c r="G12" s="14">
        <f t="shared" si="1"/>
        <v>-441607.079999998</v>
      </c>
      <c r="H12" s="15">
        <f t="shared" si="0"/>
        <v>-0.00777627850463995</v>
      </c>
    </row>
    <row r="13" ht="26" customHeight="1" spans="1:8">
      <c r="A13" s="19"/>
      <c r="B13" s="12" t="s">
        <v>27</v>
      </c>
      <c r="C13" s="11"/>
      <c r="D13" s="11"/>
      <c r="E13" s="20">
        <f>SUM(E5:E12)</f>
        <v>58350614.72</v>
      </c>
      <c r="F13" s="20">
        <f>SUM(F5:F12)</f>
        <v>57738281.7</v>
      </c>
      <c r="G13" s="20">
        <f>SUM(G5:G12)</f>
        <v>-612333.019999998</v>
      </c>
      <c r="H13" s="19"/>
    </row>
  </sheetData>
  <mergeCells count="6">
    <mergeCell ref="A1:H1"/>
    <mergeCell ref="E3:H3"/>
    <mergeCell ref="A3:A4"/>
    <mergeCell ref="B3:B4"/>
    <mergeCell ref="C3:C4"/>
    <mergeCell ref="D3:D4"/>
  </mergeCells>
  <pageMargins left="0.751388888888889" right="0.751388888888889" top="1" bottom="1" header="0.5" footer="0.5"/>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第二季度结算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因为我会唱小星星呀</cp:lastModifiedBy>
  <dcterms:created xsi:type="dcterms:W3CDTF">2021-06-29T00:25:00Z</dcterms:created>
  <dcterms:modified xsi:type="dcterms:W3CDTF">2024-08-26T02:18:53Z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2052-12.1.0.17440</vt:lpwstr>
  </property>
  <property fmtid="{D5CDD505-2E9C-101B-9397-08002B2CF9AE}" pid="3" name="ICV">
    <vt:lpwstr>1CE215E0E7974200AC2252057D3BC4A4</vt:lpwstr>
  </property>
</Properties>
</file>