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季度结算" sheetId="13" r:id="rId1"/>
  </sheets>
  <definedNames>
    <definedName name="_xlnm._FilterDatabase" localSheetId="0" hidden="1">第二季度结算!$A$1:$H$13</definedName>
    <definedName name="_xlnm.Print_Titles" localSheetId="0">第二季度结算!#REF!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<sst xmlns="http://schemas.openxmlformats.org/spreadsheetml/2006/main" count="36" uniqueCount="27">
  <si>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审计处2023年第二季度结算审核情况公示</t>
  </si>
  <si>
    <t>单位：元</t>
  </si>
  <si>
    <t>序号</t>
  </si>
  <si>
    <t>项目名称</t>
  </si>
  <si>
    <t>项目部门</t>
  </si>
  <si>
    <t>项目归类</t>
  </si>
  <si>
    <t>结算审核金额</t>
  </si>
  <si>
    <t>送审金额</t>
  </si>
  <si>
    <t>审定金额</t>
  </si>
  <si>
    <t>增/减(+/-)金额</t>
  </si>
  <si>
    <t>审增（减）率</t>
  </si>
  <si>
    <t>校园加装安全防护设施项目</t>
  </si>
  <si>
    <t>后勤处</t>
  </si>
  <si>
    <t>维修、改造类</t>
  </si>
  <si>
    <t>贵州商学院校园户外投光灯紧急采购</t>
  </si>
  <si>
    <t>项目采购</t>
  </si>
  <si>
    <t>二期工程项目总图场平工程一标段招标控制价编制、审核</t>
  </si>
  <si>
    <t>建设小组</t>
  </si>
  <si>
    <t>基建(二期）</t>
  </si>
  <si>
    <t>贵州商学院评估期间加装校园安全围挡</t>
  </si>
  <si>
    <t>保卫处</t>
  </si>
  <si>
    <t>贵州商学院原警务室及丹桂苑健身房紧急装修项目</t>
  </si>
  <si>
    <t>贵州商学院学生成长指导中心厕所等改造项目</t>
  </si>
  <si>
    <t>贵州商学院宿舍洗漱台、13 间专家休息室、图书馆停车场、墙面修补等维修改造项目</t>
  </si>
  <si>
    <t>国家普通话智能测试系统升级改造项目</t>
  </si>
  <si>
    <t>教务处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</si>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</sst>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76" fontId="6" fillId="0" borderId="2" xfId="3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L10" sqref="L10"/>
    </sheetView>
  </sheetViews>
  <sheetFormatPr defaultColWidth="9" defaultRowHeight="14.25" outlineLevelCol="7"/>
  <cols>
    <col min="1" max="1" width="6.75" style="1" customWidth="1"/>
    <col min="2" max="2" width="26.25" style="1" customWidth="1"/>
    <col min="3" max="4" width="13.625" style="2" customWidth="1"/>
    <col min="5" max="8" width="17.125" style="1" customWidth="1"/>
  </cols>
  <sheetData>
    <row r="1" customFormat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3" customHeight="1" spans="1:8">
      <c r="A2" s="4"/>
      <c r="B2" s="5"/>
      <c r="C2" s="5"/>
      <c r="D2" s="5"/>
      <c r="E2" s="5"/>
      <c r="F2" s="5"/>
      <c r="G2" s="5"/>
      <c r="H2" s="6" t="s">
        <v>1</v>
      </c>
    </row>
    <row r="3" customFormat="1" ht="33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/>
    </row>
    <row r="4" customFormat="1" ht="33" customHeight="1" spans="1:8">
      <c r="A4" s="10"/>
      <c r="B4" s="11"/>
      <c r="C4" s="11"/>
      <c r="D4" s="11"/>
      <c r="E4" s="9" t="s">
        <v>7</v>
      </c>
      <c r="F4" s="9" t="s">
        <v>8</v>
      </c>
      <c r="G4" s="9" t="s">
        <v>9</v>
      </c>
      <c r="H4" s="9" t="s">
        <v>10</v>
      </c>
    </row>
    <row r="5" customFormat="1" ht="33" customHeight="1" spans="1:8">
      <c r="A5" s="12">
        <v>1</v>
      </c>
      <c r="B5" s="13" t="s">
        <v>11</v>
      </c>
      <c r="C5" s="14" t="s">
        <v>12</v>
      </c>
      <c r="D5" s="14" t="s">
        <v>13</v>
      </c>
      <c r="E5" s="15">
        <v>292687.5</v>
      </c>
      <c r="F5" s="15">
        <v>292687.5</v>
      </c>
      <c r="G5" s="15">
        <f t="shared" ref="G5:G12" si="0">F5-E5</f>
        <v>0</v>
      </c>
      <c r="H5" s="16">
        <f t="shared" ref="H5:H12" si="1">G5/E5</f>
        <v>0</v>
      </c>
    </row>
    <row r="6" customFormat="1" ht="33" customHeight="1" spans="1:8">
      <c r="A6" s="12">
        <v>2</v>
      </c>
      <c r="B6" s="13" t="s">
        <v>14</v>
      </c>
      <c r="C6" s="14" t="s">
        <v>12</v>
      </c>
      <c r="D6" s="14" t="s">
        <v>15</v>
      </c>
      <c r="E6" s="17">
        <v>52705</v>
      </c>
      <c r="F6" s="17">
        <v>52425</v>
      </c>
      <c r="G6" s="17">
        <f t="shared" si="0"/>
        <v>-280</v>
      </c>
      <c r="H6" s="16">
        <f t="shared" si="1"/>
        <v>-0.00531258893843089</v>
      </c>
    </row>
    <row r="7" customFormat="1" ht="33" customHeight="1" spans="1:8">
      <c r="A7" s="12">
        <v>3</v>
      </c>
      <c r="B7" s="13" t="s">
        <v>16</v>
      </c>
      <c r="C7" s="14" t="s">
        <v>17</v>
      </c>
      <c r="D7" s="14" t="s">
        <v>18</v>
      </c>
      <c r="E7" s="18">
        <v>4667522.55</v>
      </c>
      <c r="F7" s="18">
        <v>4289677.08</v>
      </c>
      <c r="G7" s="19">
        <f t="shared" si="0"/>
        <v>-377845.47</v>
      </c>
      <c r="H7" s="16">
        <f t="shared" si="1"/>
        <v>-0.0809520395354062</v>
      </c>
    </row>
    <row r="8" customFormat="1" ht="33" customHeight="1" spans="1:8">
      <c r="A8" s="12">
        <v>4</v>
      </c>
      <c r="B8" s="13" t="s">
        <v>19</v>
      </c>
      <c r="C8" s="14" t="s">
        <v>20</v>
      </c>
      <c r="D8" s="14" t="s">
        <v>13</v>
      </c>
      <c r="E8" s="15">
        <v>49658</v>
      </c>
      <c r="F8" s="15">
        <v>46020</v>
      </c>
      <c r="G8" s="15">
        <f t="shared" si="0"/>
        <v>-3638</v>
      </c>
      <c r="H8" s="16">
        <f t="shared" si="1"/>
        <v>-0.0732611059647992</v>
      </c>
    </row>
    <row r="9" customFormat="1" ht="33" customHeight="1" spans="1:8">
      <c r="A9" s="12">
        <v>5</v>
      </c>
      <c r="B9" s="13" t="s">
        <v>21</v>
      </c>
      <c r="C9" s="14" t="s">
        <v>12</v>
      </c>
      <c r="D9" s="14" t="s">
        <v>13</v>
      </c>
      <c r="E9" s="15">
        <v>9710</v>
      </c>
      <c r="F9" s="15">
        <v>7620.98</v>
      </c>
      <c r="G9" s="15">
        <f t="shared" si="0"/>
        <v>-2089.02</v>
      </c>
      <c r="H9" s="16">
        <f t="shared" si="1"/>
        <v>-0.215141091658084</v>
      </c>
    </row>
    <row r="10" customFormat="1" ht="33" customHeight="1" spans="1:8">
      <c r="A10" s="12">
        <v>6</v>
      </c>
      <c r="B10" s="13" t="s">
        <v>22</v>
      </c>
      <c r="C10" s="14" t="s">
        <v>12</v>
      </c>
      <c r="D10" s="14" t="s">
        <v>13</v>
      </c>
      <c r="E10" s="15">
        <v>8663</v>
      </c>
      <c r="F10" s="15">
        <v>7309.46</v>
      </c>
      <c r="G10" s="15">
        <f t="shared" si="0"/>
        <v>-1353.54</v>
      </c>
      <c r="H10" s="16">
        <f t="shared" si="1"/>
        <v>-0.156243795451922</v>
      </c>
    </row>
    <row r="11" customFormat="1" ht="33" customHeight="1" spans="1:8">
      <c r="A11" s="12">
        <v>7</v>
      </c>
      <c r="B11" s="13" t="s">
        <v>23</v>
      </c>
      <c r="C11" s="14" t="s">
        <v>12</v>
      </c>
      <c r="D11" s="14" t="s">
        <v>13</v>
      </c>
      <c r="E11" s="15">
        <v>1525407.88</v>
      </c>
      <c r="F11" s="15">
        <v>1495544.13</v>
      </c>
      <c r="G11" s="15">
        <f t="shared" si="0"/>
        <v>-29863.75</v>
      </c>
      <c r="H11" s="16">
        <f t="shared" si="1"/>
        <v>-0.0195775506286227</v>
      </c>
    </row>
    <row r="12" customFormat="1" ht="33" customHeight="1" spans="1:8">
      <c r="A12" s="12">
        <v>8</v>
      </c>
      <c r="B12" s="13" t="s">
        <v>24</v>
      </c>
      <c r="C12" s="14" t="s">
        <v>25</v>
      </c>
      <c r="D12" s="14" t="s">
        <v>15</v>
      </c>
      <c r="E12" s="17">
        <v>240995</v>
      </c>
      <c r="F12" s="17">
        <v>240995</v>
      </c>
      <c r="G12" s="17">
        <f t="shared" si="0"/>
        <v>0</v>
      </c>
      <c r="H12" s="16">
        <f t="shared" si="1"/>
        <v>0</v>
      </c>
    </row>
    <row r="13" customFormat="1" ht="33" customHeight="1" spans="1:8">
      <c r="A13" s="12"/>
      <c r="B13" s="13" t="s">
        <v>26</v>
      </c>
      <c r="C13" s="14"/>
      <c r="D13" s="14"/>
      <c r="E13" s="15">
        <f t="shared" ref="E13:G13" si="2">SUM(E5:E12)</f>
        <v>6847348.93</v>
      </c>
      <c r="F13" s="15">
        <f t="shared" si="2"/>
        <v>6432279.15</v>
      </c>
      <c r="G13" s="15">
        <f t="shared" si="2"/>
        <v>-415069.78</v>
      </c>
      <c r="H13" s="16"/>
    </row>
  </sheetData>
  <mergeCells count="6">
    <mergeCell ref="A1:H1"/>
    <mergeCell ref="E3:H3"/>
    <mergeCell ref="A3:A4"/>
    <mergeCell ref="B3:B4"/>
    <mergeCell ref="C3:C4"/>
    <mergeCell ref="D3:D4"/>
  </mergeCells>
  <pageMargins left="0.751388888888889" right="0.751388888888889" top="1" bottom="1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因为我会唱小星星呀</cp:lastModifiedBy>
  <dcterms:created xsi:type="dcterms:W3CDTF">2021-06-29T00:25:00Z</dcterms:created>
  <dcterms:modified xsi:type="dcterms:W3CDTF">2024-08-27T00:37:10Z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1CE215E0E7974200AC2252057D3BC4A4</vt:lpwstr>
  </property>
</Properties>
</file>